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12_2023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/>
  <c r="O23" i="1"/>
  <c r="N29" i="1" l="1"/>
  <c r="N28" i="1"/>
  <c r="N23" i="1"/>
  <c r="M28" i="1" l="1"/>
  <c r="M29" i="1"/>
  <c r="M23" i="1"/>
  <c r="L28" i="1" l="1"/>
  <c r="L29" i="1"/>
  <c r="L23" i="1"/>
  <c r="K28" i="1" l="1"/>
  <c r="K29" i="1"/>
  <c r="K23" i="1"/>
  <c r="J28" i="1" l="1"/>
  <c r="J29" i="1" s="1"/>
  <c r="J23" i="1"/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<sst xmlns="http://schemas.openxmlformats.org/spreadsheetml/2006/main" count="78" uniqueCount="57">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</sst>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>
      <selection activeCell="O1" sqref="O1"/>
    </sheetView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>
        <v>1767748.4934200002</v>
      </c>
      <c r="K4" s="24">
        <v>2214065.5603700001</v>
      </c>
      <c r="L4" s="24">
        <v>2389275.97059</v>
      </c>
      <c r="M4" s="24">
        <v>2530983.7824800001</v>
      </c>
      <c r="N4" s="24">
        <v>2972673.8790300004</v>
      </c>
      <c r="O4" s="24">
        <v>3201049.59608</v>
      </c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>
        <v>403418.29917000001</v>
      </c>
      <c r="K5" s="25">
        <v>395462.56555</v>
      </c>
      <c r="L5" s="25">
        <v>585022.91449</v>
      </c>
      <c r="M5" s="25">
        <v>593499.02220000001</v>
      </c>
      <c r="N5" s="25">
        <v>580787.53828999994</v>
      </c>
      <c r="O5" s="25">
        <v>803241.51416000002</v>
      </c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>
        <v>115810.00627</v>
      </c>
      <c r="K6" s="25">
        <v>127432.94725</v>
      </c>
      <c r="L6" s="25">
        <v>139570.02483000001</v>
      </c>
      <c r="M6" s="25">
        <v>154153.08109999998</v>
      </c>
      <c r="N6" s="25">
        <v>169367.15122999999</v>
      </c>
      <c r="O6" s="25">
        <v>207963.17110000001</v>
      </c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>
        <v>421696.75013999996</v>
      </c>
      <c r="K7" s="25">
        <v>431015.62163000001</v>
      </c>
      <c r="L7" s="25">
        <v>537707.58520000009</v>
      </c>
      <c r="M7" s="25">
        <v>566331.78692999994</v>
      </c>
      <c r="N7" s="25">
        <v>568857.22469000006</v>
      </c>
      <c r="O7" s="25">
        <v>722473.03735</v>
      </c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>
        <v>5366027.7535500005</v>
      </c>
      <c r="K8" s="25">
        <v>6240224.1854699999</v>
      </c>
      <c r="L8" s="25">
        <v>7308933.5198999997</v>
      </c>
      <c r="M8" s="25">
        <v>8117211.1200699992</v>
      </c>
      <c r="N8" s="25">
        <v>8955450.6349400003</v>
      </c>
      <c r="O8" s="25">
        <v>10132173.047209999</v>
      </c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>
        <v>54287.095110000002</v>
      </c>
      <c r="K9" s="25">
        <v>83000.693019999992</v>
      </c>
      <c r="L9" s="25">
        <v>83000.693019999992</v>
      </c>
      <c r="M9" s="25">
        <v>83000.693019999992</v>
      </c>
      <c r="N9" s="25">
        <v>112901.32853</v>
      </c>
      <c r="O9" s="25">
        <v>113308.89559999999</v>
      </c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>
        <v>32178.412680000001</v>
      </c>
      <c r="K10" s="25">
        <v>32917.193329999995</v>
      </c>
      <c r="L10" s="25">
        <v>33602.201369999995</v>
      </c>
      <c r="M10" s="25">
        <v>48387.619189999998</v>
      </c>
      <c r="N10" s="25">
        <v>49336.752919999999</v>
      </c>
      <c r="O10" s="25">
        <v>50177.674850000003</v>
      </c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>
        <v>52052.218229999999</v>
      </c>
      <c r="K11" s="25">
        <v>57758.21744</v>
      </c>
      <c r="L11" s="25">
        <v>63345.679120000001</v>
      </c>
      <c r="M11" s="25">
        <v>68656.373800000001</v>
      </c>
      <c r="N11" s="25">
        <v>74639.756139999998</v>
      </c>
      <c r="O11" s="25">
        <v>79159.305200000003</v>
      </c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>
        <v>211177.98012999998</v>
      </c>
      <c r="K12" s="25">
        <v>244431.3406</v>
      </c>
      <c r="L12" s="25">
        <v>271640.98037</v>
      </c>
      <c r="M12" s="25">
        <v>295130.36418999999</v>
      </c>
      <c r="N12" s="25">
        <v>328636.89919999999</v>
      </c>
      <c r="O12" s="25">
        <v>362615.27226999996</v>
      </c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>
        <v>28.26032</v>
      </c>
      <c r="K13" s="25">
        <v>39.857309999999998</v>
      </c>
      <c r="L13" s="25">
        <v>51.715489999999996</v>
      </c>
      <c r="M13" s="25">
        <v>57.848129999999998</v>
      </c>
      <c r="N13" s="25">
        <v>74.010890000000003</v>
      </c>
      <c r="O13" s="25">
        <v>83.44547</v>
      </c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>
        <v>37518.482819999997</v>
      </c>
      <c r="K15" s="25">
        <v>41985.673240000004</v>
      </c>
      <c r="L15" s="25">
        <v>42349.743840000003</v>
      </c>
      <c r="M15" s="25">
        <v>52894.338069999998</v>
      </c>
      <c r="N15" s="25">
        <v>57359.501280000004</v>
      </c>
      <c r="O15" s="25">
        <v>63316.760649999997</v>
      </c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>
        <v>10815.522789999999</v>
      </c>
      <c r="K16" s="25">
        <v>10819.987810000001</v>
      </c>
      <c r="L16" s="25">
        <v>15282.374</v>
      </c>
      <c r="M16" s="25">
        <v>15292.831289999998</v>
      </c>
      <c r="N16" s="25">
        <v>15298.89812</v>
      </c>
      <c r="O16" s="25">
        <v>18784.296409999999</v>
      </c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>
        <v>6351.1733700000004</v>
      </c>
      <c r="K17" s="25">
        <v>6351.1733700000004</v>
      </c>
      <c r="L17" s="25">
        <v>8579.44326</v>
      </c>
      <c r="M17" s="25">
        <v>8579.44326</v>
      </c>
      <c r="N17" s="25">
        <v>8579.44326</v>
      </c>
      <c r="O17" s="25">
        <v>10307.164279999999</v>
      </c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>
        <v>1073.33455</v>
      </c>
      <c r="K18" s="25">
        <v>1111.6048000000001</v>
      </c>
      <c r="L18" s="25">
        <v>1317.4543799999999</v>
      </c>
      <c r="M18" s="25">
        <v>1388.26476</v>
      </c>
      <c r="N18" s="25">
        <v>1427.2545400000001</v>
      </c>
      <c r="O18" s="25">
        <v>1807.68093</v>
      </c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>
        <v>19504.021710000001</v>
      </c>
      <c r="K19" s="25">
        <v>20949.7137</v>
      </c>
      <c r="L19" s="25">
        <v>23163.093739999997</v>
      </c>
      <c r="M19" s="25">
        <v>24782.771410000001</v>
      </c>
      <c r="N19" s="25">
        <v>26146.8017</v>
      </c>
      <c r="O19" s="25">
        <v>28434.039239999998</v>
      </c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>
        <v>30224.40336</v>
      </c>
      <c r="K20" s="25">
        <v>34444.173630000005</v>
      </c>
      <c r="L20" s="25">
        <v>39104.205549999999</v>
      </c>
      <c r="M20" s="25">
        <v>43288.397290000001</v>
      </c>
      <c r="N20" s="25">
        <v>47318.497299999995</v>
      </c>
      <c r="O20" s="25">
        <v>51936.331450000005</v>
      </c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>
        <v>1.5746500000000001</v>
      </c>
      <c r="K22" s="26">
        <v>1.60022</v>
      </c>
      <c r="L22" s="26">
        <v>1.6257900000000001</v>
      </c>
      <c r="M22" s="26">
        <v>1.6513599999999999</v>
      </c>
      <c r="N22" s="26">
        <v>1.67693</v>
      </c>
      <c r="O22" s="26">
        <v>1.67693</v>
      </c>
    </row>
    <row r="23" spans="1:15" ht="20.100000000000001" customHeight="1" x14ac:dyDescent="0.25">
      <c r="A23" s="17"/>
      <c r="B23" s="18" t="s">
        <v>51</v>
      </c>
      <c r="C23" s="18"/>
      <c r="D23" s="27">
        <f t="shared" ref="D23:O23" si="0">SUM(D4:D22)</f>
        <v>1423451.1381397503</v>
      </c>
      <c r="E23" s="27">
        <f t="shared" si="0"/>
        <v>2895290.7388136094</v>
      </c>
      <c r="F23" s="27">
        <f t="shared" si="0"/>
        <v>3688546.9515299993</v>
      </c>
      <c r="G23" s="27">
        <f t="shared" si="0"/>
        <v>4939295.9473999999</v>
      </c>
      <c r="H23" s="27">
        <f t="shared" si="0"/>
        <v>6092271.9371999986</v>
      </c>
      <c r="I23" s="27">
        <f t="shared" si="0"/>
        <v>7403508.9379199995</v>
      </c>
      <c r="J23" s="27">
        <f t="shared" si="0"/>
        <v>8529913.7822700012</v>
      </c>
      <c r="K23" s="27">
        <f t="shared" si="0"/>
        <v>9942012.1087400019</v>
      </c>
      <c r="L23" s="27">
        <f t="shared" si="0"/>
        <v>11541949.224939998</v>
      </c>
      <c r="M23" s="27">
        <f t="shared" si="0"/>
        <v>12603639.388549997</v>
      </c>
      <c r="N23" s="27">
        <f t="shared" si="0"/>
        <v>13968857.248989999</v>
      </c>
      <c r="O23" s="27">
        <f t="shared" si="0"/>
        <v>15846832.909179997</v>
      </c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>
        <v>739636.87818</v>
      </c>
      <c r="K24" s="24">
        <v>739636.87818</v>
      </c>
      <c r="L24" s="24">
        <v>1189633.3276</v>
      </c>
      <c r="M24" s="24">
        <v>1189633.3276</v>
      </c>
      <c r="N24" s="24">
        <v>1189633.3276</v>
      </c>
      <c r="O24" s="24">
        <v>1583738.1999600001</v>
      </c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>
        <v>249459.60217</v>
      </c>
      <c r="K25" s="25">
        <v>249459.60217</v>
      </c>
      <c r="L25" s="25">
        <v>451186.64681000001</v>
      </c>
      <c r="M25" s="25">
        <v>451186.64681000001</v>
      </c>
      <c r="N25" s="25">
        <v>451186.64681000001</v>
      </c>
      <c r="O25" s="25">
        <v>582541.90696000005</v>
      </c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>
        <v>200967.72375999999</v>
      </c>
      <c r="K26" s="25">
        <v>301451.58564</v>
      </c>
      <c r="L26" s="25">
        <v>301451.58564</v>
      </c>
      <c r="M26" s="25">
        <v>301451.58564</v>
      </c>
      <c r="N26" s="25">
        <v>401935.44751999999</v>
      </c>
      <c r="O26" s="25">
        <v>401935.44751999999</v>
      </c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605228.86593000009</v>
      </c>
      <c r="G28" s="27">
        <f t="shared" si="1"/>
        <v>605228.86593000009</v>
      </c>
      <c r="H28" s="27">
        <f t="shared" si="1"/>
        <v>705712.72781000007</v>
      </c>
      <c r="I28" s="27">
        <f t="shared" si="1"/>
        <v>1190064.20411</v>
      </c>
      <c r="J28" s="27">
        <f t="shared" si="1"/>
        <v>1190064.20411</v>
      </c>
      <c r="K28" s="27">
        <f t="shared" ref="K28:L28" si="2">SUM(K24:K27)</f>
        <v>1290548.06599</v>
      </c>
      <c r="L28" s="27">
        <f t="shared" si="2"/>
        <v>1942271.56005</v>
      </c>
      <c r="M28" s="27">
        <f t="shared" ref="M28:N28" si="3">SUM(M24:M27)</f>
        <v>1942271.56005</v>
      </c>
      <c r="N28" s="27">
        <f t="shared" si="3"/>
        <v>2042755.42193</v>
      </c>
      <c r="O28" s="27">
        <f t="shared" ref="O28" si="4">SUM(O24:O27)</f>
        <v>2568215.5544400001</v>
      </c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5">D23+D28</f>
        <v>1423451.1381397503</v>
      </c>
      <c r="E29" s="29">
        <f t="shared" si="5"/>
        <v>2995774.6006936096</v>
      </c>
      <c r="F29" s="29">
        <f t="shared" si="5"/>
        <v>4293775.8174599996</v>
      </c>
      <c r="G29" s="29">
        <f t="shared" si="5"/>
        <v>5544524.8133300003</v>
      </c>
      <c r="H29" s="29">
        <f t="shared" si="5"/>
        <v>6797984.6650099987</v>
      </c>
      <c r="I29" s="29">
        <f t="shared" si="5"/>
        <v>8593573.1420299988</v>
      </c>
      <c r="J29" s="29">
        <f t="shared" si="5"/>
        <v>9719977.9863800015</v>
      </c>
      <c r="K29" s="29">
        <f t="shared" ref="K29:L29" si="6">K23+K28</f>
        <v>11232560.174730003</v>
      </c>
      <c r="L29" s="29">
        <f t="shared" si="6"/>
        <v>13484220.784989998</v>
      </c>
      <c r="M29" s="29">
        <f t="shared" ref="M29:N29" si="7">M23+M28</f>
        <v>14545910.948599996</v>
      </c>
      <c r="N29" s="29">
        <f t="shared" si="7"/>
        <v>16011612.670919999</v>
      </c>
      <c r="O29" s="29">
        <f t="shared" ref="O29" si="8">O23+O28</f>
        <v>18415048.463619996</v>
      </c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Steuereinnahmen des Freistaates Sachsen für 2023</dc:title>
  <dc:creator>Sächsisches Staatsministerium der Finanzen</dc:creator>
  <cp:lastPrinted>2023-10-02T12:27:59Z</cp:lastPrinted>
  <dcterms:created xsi:type="dcterms:W3CDTF">2022-08-22T07:59:35Z</dcterms:created>
  <dcterms:modified xsi:type="dcterms:W3CDTF">2024-01-04T10:05:28Z</dcterms:modified>
</cp:coreProperties>
</file>